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codeName="ThisWorkbook" defaultThemeVersion="124226"/>
  <mc:AlternateContent xmlns:mc="http://schemas.openxmlformats.org/markup-compatibility/2006">
    <mc:Choice Requires="x15">
      <x15ac:absPath xmlns:x15ac="http://schemas.microsoft.com/office/spreadsheetml/2010/11/ac" url="\\tfsv.vpc.adm.kyoto-u.ac.jp\850研究推進課$\040研究助成掛\04：研究者養成事業（特研、海特）\R4研究者養成事業（特研、海特）\R4 特別研究員\01：募集通知\02：学内通知\"/>
    </mc:Choice>
  </mc:AlternateContent>
  <xr:revisionPtr revIDLastSave="0" documentId="13_ncr:1_{8E2237F6-FFC7-42B4-B9E8-0B67C0D8E3B4}"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プルダウン用リスト!$A$1:$E$51</definedName>
    <definedName name="_xlnm.Print_Area" localSheetId="1">記入例!$A$1:$E$29</definedName>
    <definedName name="_xlnm.Print_Area" localSheetId="0">登録申請書!$A$1:$E$29</definedName>
  </definedNames>
  <calcPr calcId="191029"/>
</workbook>
</file>

<file path=xl/calcChain.xml><?xml version="1.0" encoding="utf-8"?>
<calcChain xmlns="http://schemas.openxmlformats.org/spreadsheetml/2006/main">
  <c r="E15" i="15" l="1"/>
  <c r="M9" i="14" l="1"/>
  <c r="J9" i="14"/>
  <c r="I9" i="14"/>
  <c r="H9" i="14"/>
  <c r="G9" i="14"/>
  <c r="L9" i="14"/>
  <c r="A32" i="10"/>
  <c r="E22" i="15" l="1"/>
  <c r="E22" i="14" l="1"/>
  <c r="K9" i="14" s="1"/>
  <c r="E15" i="14"/>
  <c r="A7" i="10"/>
  <c r="A3" i="10"/>
  <c r="A48" i="10"/>
  <c r="A45" i="10"/>
  <c r="A22" i="10"/>
  <c r="A10" i="10"/>
  <c r="A27" i="10"/>
  <c r="A44" i="10"/>
  <c r="A4" i="10"/>
  <c r="A29" i="10"/>
  <c r="A2" i="10"/>
  <c r="A28" i="10"/>
  <c r="A47" i="10"/>
  <c r="A30" i="10"/>
  <c r="A33" i="10"/>
  <c r="A46" i="10"/>
  <c r="A21" i="10"/>
  <c r="A40" i="10"/>
  <c r="A12" i="10"/>
  <c r="A23" i="10"/>
  <c r="A38" i="10"/>
  <c r="A11" i="10"/>
  <c r="A17" i="10"/>
  <c r="A42" i="10"/>
  <c r="A6" i="10"/>
  <c r="A39" i="10"/>
  <c r="A31" i="10"/>
  <c r="A5" i="10"/>
  <c r="A34" i="10"/>
  <c r="A16" i="10"/>
  <c r="A15" i="10"/>
  <c r="A37" i="10"/>
  <c r="A8" i="10"/>
  <c r="A14" i="10"/>
  <c r="A49" i="10"/>
  <c r="A18" i="10"/>
  <c r="A19" i="10"/>
  <c r="A25" i="10"/>
  <c r="A43" i="10"/>
  <c r="A24" i="10"/>
  <c r="A26" i="10"/>
  <c r="A13" i="10"/>
  <c r="A41" i="10"/>
  <c r="A50" i="10"/>
  <c r="A9" i="10"/>
  <c r="A35" i="10"/>
  <c r="A20" i="10"/>
  <c r="A51" i="10"/>
</calcChain>
</file>

<file path=xl/sharedStrings.xml><?xml version="1.0" encoding="utf-8"?>
<sst xmlns="http://schemas.openxmlformats.org/spreadsheetml/2006/main" count="206" uniqueCount="166">
  <si>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</si>
  <si>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</si>
  <si>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</si>
  <si>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</si>
  <si>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</si>
  <si>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</si>
  <si>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</si>
  <si>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</si>
  <si>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</si>
  <si>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</si>
  <si>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</si>
  <si>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</si>
  <si>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</si>
  <si>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</si>
  <si>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</si>
  <si>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</si>
  <si>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</si>
  <si>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</si>
  <si>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</si>
  <si>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</si>
  <si>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</si>
  <si>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</si>
  <si>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</si>
  <si>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</si>
  <si>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</si>
  <si>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</si>
  <si>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</si>
  <si>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</si>
  <si>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</si>
  <si>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</si>
  <si>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</si>
  <si>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</si>
  <si>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</si>
  <si>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</si>
  <si>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高等研究院</t>
    <rPh sb="0" eb="2">
      <t>コウトウ</t>
    </rPh>
    <rPh sb="2" eb="4">
      <t>ケンキュウ</t>
    </rPh>
    <rPh sb="4" eb="5">
      <t>イン</t>
    </rPh>
    <phoneticPr fontId="1"/>
  </si>
  <si>
    <t>農学研究科</t>
    <rPh sb="0" eb="2">
      <t>ノウガク</t>
    </rPh>
    <rPh sb="2" eb="5">
      <t>ケンキュウカ</t>
    </rPh>
    <phoneticPr fontId="1"/>
  </si>
  <si>
    <t>2175</t>
  </si>
  <si>
    <t>フィールド科学教育研究センター</t>
    <rPh sb="5" eb="7">
      <t>カガク</t>
    </rPh>
    <rPh sb="7" eb="9">
      <t>キョウイク</t>
    </rPh>
    <rPh sb="9" eb="11">
      <t>ケンキュウ</t>
    </rPh>
    <phoneticPr fontId="1"/>
  </si>
  <si>
    <t>工学研究科</t>
    <rPh sb="0" eb="2">
      <t>コウガク</t>
    </rPh>
    <rPh sb="2" eb="5">
      <t>ケンキュウカ</t>
    </rPh>
    <phoneticPr fontId="1"/>
  </si>
  <si>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</si>
  <si>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</si>
  <si>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</si>
  <si>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</si>
  <si>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</si>
  <si>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</si>
  <si>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</si>
  <si>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</si>
  <si>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</si>
  <si>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</si>
  <si>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</si>
  <si>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</si>
  <si>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</si>
  <si>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</si>
  <si>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</si>
  <si>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</si>
  <si>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</si>
  <si>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</si>
  <si>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</si>
  <si>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</si>
  <si>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</si>
  <si>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</si>
  <si>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</si>
  <si>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</si>
  <si>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</si>
  <si>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</si>
  <si>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</si>
  <si>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</si>
  <si>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</si>
  <si>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</si>
  <si>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</si>
  <si>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</si>
  <si>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</si>
  <si>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</si>
  <si>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</si>
  <si>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</si>
  <si>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</si>
  <si>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</si>
  <si>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</si>
  <si>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</si>
  <si>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</si>
  <si>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</si>
  <si>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</si>
  <si>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高等教育研究開発推進センター</t>
    <rPh sb="0" eb="2">
      <t>コウトウ</t>
    </rPh>
    <phoneticPr fontId="1"/>
  </si>
  <si>
    <t>国際高等教育院</t>
    <rPh sb="0" eb="2">
      <t>コクサイ</t>
    </rPh>
    <rPh sb="2" eb="4">
      <t>コウトウ</t>
    </rPh>
    <phoneticPr fontId="1"/>
  </si>
  <si>
    <t>総合生存学館</t>
    <rPh sb="0" eb="2">
      <t>ソウゴウ</t>
    </rPh>
    <phoneticPr fontId="1"/>
  </si>
  <si>
    <t>理学研究科</t>
    <rPh sb="0" eb="2">
      <t>リガク</t>
    </rPh>
    <phoneticPr fontId="1"/>
  </si>
  <si>
    <t>野生動物研究センター</t>
    <rPh sb="0" eb="2">
      <t>ヤセイ</t>
    </rPh>
    <phoneticPr fontId="1"/>
  </si>
  <si>
    <t>化学研究所</t>
    <rPh sb="0" eb="2">
      <t>カガク</t>
    </rPh>
    <phoneticPr fontId="1"/>
  </si>
  <si>
    <t>生態学研究センター</t>
    <rPh sb="0" eb="2">
      <t>セイタイ</t>
    </rPh>
    <phoneticPr fontId="1"/>
  </si>
  <si>
    <t>人間・環境学研究科</t>
    <rPh sb="0" eb="2">
      <t>ニンゲン</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</si>
  <si>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</si>
  <si>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</si>
  <si>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</si>
  <si>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</si>
  <si>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</si>
  <si>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</si>
  <si>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</si>
  <si>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</si>
  <si>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</si>
  <si>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</si>
  <si>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</si>
  <si>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</si>
  <si>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</si>
  <si>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</si>
  <si>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</si>
  <si>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</si>
  <si>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</si>
  <si>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</si>
  <si>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</si>
  <si>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</si>
  <si>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</si>
  <si>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</si>
  <si>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</si>
  <si>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法学研究科</t>
    <rPh sb="0" eb="2">
      <t>ホウガク</t>
    </rPh>
    <rPh sb="2" eb="5">
      <t>ケンキュウカ</t>
    </rPh>
    <phoneticPr fontId="2"/>
  </si>
  <si>
    <t>経済学研究科</t>
    <rPh sb="0" eb="3">
      <t>ケイザイガク</t>
    </rPh>
    <rPh sb="3" eb="5">
      <t>ケンキュウ</t>
    </rPh>
    <rPh sb="5" eb="6">
      <t>カ</t>
    </rPh>
    <phoneticPr fontId="2"/>
  </si>
  <si>
    <t>医学研究科</t>
    <rPh sb="0" eb="2">
      <t>イガク</t>
    </rPh>
    <rPh sb="2" eb="4">
      <t>ケンキュウ</t>
    </rPh>
    <rPh sb="4" eb="5">
      <t>カ</t>
    </rPh>
    <phoneticPr fontId="2"/>
  </si>
  <si>
    <t>薬学研究科</t>
    <rPh sb="0" eb="2">
      <t>ヤクガク</t>
    </rPh>
    <rPh sb="2" eb="5">
      <t>ケンキュウカ</t>
    </rPh>
    <phoneticPr fontId="2"/>
  </si>
  <si>
    <t>教育学研究科</t>
    <rPh sb="0" eb="3">
      <t>キョウイクガク</t>
    </rPh>
    <rPh sb="3" eb="6">
      <t>ケンキュウカ</t>
    </rPh>
    <phoneticPr fontId="2"/>
  </si>
  <si>
    <t>経営管理教育部／経営管理研究部</t>
    <rPh sb="0" eb="2">
      <t>ケイエイ</t>
    </rPh>
    <rPh sb="2" eb="4">
      <t>カンリ</t>
    </rPh>
    <rPh sb="4" eb="6">
      <t>キョウイク</t>
    </rPh>
    <rPh sb="6" eb="7">
      <t>ブ</t>
    </rPh>
    <phoneticPr fontId="2"/>
  </si>
  <si>
    <t>情報学研究科</t>
    <rPh sb="0" eb="3">
      <t>ジョウホウガク</t>
    </rPh>
    <rPh sb="3" eb="6">
      <t>ケンキュウカ</t>
    </rPh>
    <phoneticPr fontId="2"/>
  </si>
  <si>
    <t>生命科学研究科</t>
    <rPh sb="0" eb="2">
      <t>セイメイ</t>
    </rPh>
    <rPh sb="2" eb="4">
      <t>カガク</t>
    </rPh>
    <rPh sb="4" eb="6">
      <t>ケンキュウ</t>
    </rPh>
    <rPh sb="6" eb="7">
      <t>カ</t>
    </rPh>
    <phoneticPr fontId="2"/>
  </si>
  <si>
    <t>エネルギー科学研究科</t>
    <rPh sb="5" eb="7">
      <t>カガク</t>
    </rPh>
    <rPh sb="7" eb="9">
      <t>ケンキュウ</t>
    </rPh>
    <rPh sb="9" eb="10">
      <t>カ</t>
    </rPh>
    <phoneticPr fontId="2"/>
  </si>
  <si>
    <t>経済研究所</t>
    <rPh sb="0" eb="2">
      <t>ケイザイ</t>
    </rPh>
    <rPh sb="2" eb="4">
      <t>ケンキュウ</t>
    </rPh>
    <rPh sb="4" eb="5">
      <t>ショ</t>
    </rPh>
    <phoneticPr fontId="2"/>
  </si>
  <si>
    <t>人文科学研究所</t>
    <rPh sb="0" eb="2">
      <t>ジンブン</t>
    </rPh>
    <rPh sb="2" eb="4">
      <t>カガク</t>
    </rPh>
    <rPh sb="4" eb="7">
      <t>ケンキュウショ</t>
    </rPh>
    <phoneticPr fontId="2"/>
  </si>
  <si>
    <t>防災研究所</t>
    <rPh sb="0" eb="2">
      <t>ボウサイ</t>
    </rPh>
    <rPh sb="2" eb="5">
      <t>ケンキュウショ</t>
    </rPh>
    <phoneticPr fontId="2"/>
  </si>
  <si>
    <t>基礎物理学研究所</t>
    <rPh sb="0" eb="8">
      <t>キソブツリ</t>
    </rPh>
    <phoneticPr fontId="2"/>
  </si>
  <si>
    <t>数理解析研究所</t>
    <rPh sb="0" eb="7">
      <t>スウリカイセキ</t>
    </rPh>
    <phoneticPr fontId="2"/>
  </si>
  <si>
    <t>霊長類研究所</t>
    <rPh sb="0" eb="3">
      <t>レイチョウルイ</t>
    </rPh>
    <rPh sb="3" eb="6">
      <t>ケンキュウショ</t>
    </rPh>
    <phoneticPr fontId="2"/>
  </si>
  <si>
    <t>エネルギー理工学研究所</t>
    <rPh sb="5" eb="8">
      <t>リコウガク</t>
    </rPh>
    <rPh sb="8" eb="11">
      <t>ケンキュウショ</t>
    </rPh>
    <phoneticPr fontId="2"/>
  </si>
  <si>
    <t>健康科学センター</t>
    <rPh sb="0" eb="2">
      <t>ケンコウ</t>
    </rPh>
    <rPh sb="2" eb="4">
      <t>カガク</t>
    </rPh>
    <phoneticPr fontId="2"/>
  </si>
  <si>
    <t>放射性同位元素総合センター</t>
    <rPh sb="0" eb="2">
      <t>ホウシャ</t>
    </rPh>
    <rPh sb="2" eb="3">
      <t>セイ</t>
    </rPh>
    <rPh sb="3" eb="5">
      <t>ドウイ</t>
    </rPh>
    <rPh sb="5" eb="7">
      <t>ゲンソ</t>
    </rPh>
    <rPh sb="7" eb="9">
      <t>ソウゴウ</t>
    </rPh>
    <phoneticPr fontId="2"/>
  </si>
  <si>
    <t>総合博物館</t>
    <rPh sb="0" eb="2">
      <t>ソウゴウ</t>
    </rPh>
    <rPh sb="2" eb="5">
      <t>ハクブツカン</t>
    </rPh>
    <phoneticPr fontId="2"/>
  </si>
  <si>
    <t>生存圏研究所</t>
    <rPh sb="0" eb="3">
      <t>セイゾンケン</t>
    </rPh>
    <rPh sb="3" eb="6">
      <t>ケンキュウショ</t>
    </rPh>
    <phoneticPr fontId="2"/>
  </si>
  <si>
    <t>アジア・アフリカ地域研究研究科</t>
    <rPh sb="8" eb="10">
      <t>チイキ</t>
    </rPh>
    <rPh sb="10" eb="12">
      <t>ケンキュウ</t>
    </rPh>
    <rPh sb="12" eb="15">
      <t>ケンキュウカ</t>
    </rPh>
    <phoneticPr fontId="2"/>
  </si>
  <si>
    <t>地球環境学舎／地球環境学堂</t>
    <rPh sb="0" eb="2">
      <t>チキュウ</t>
    </rPh>
    <rPh sb="2" eb="4">
      <t>カンキョウ</t>
    </rPh>
    <rPh sb="4" eb="5">
      <t>ガク</t>
    </rPh>
    <rPh sb="5" eb="6">
      <t>シャ</t>
    </rPh>
    <rPh sb="7" eb="9">
      <t>チキュウ</t>
    </rPh>
    <rPh sb="9" eb="11">
      <t>カンキョウ</t>
    </rPh>
    <rPh sb="11" eb="13">
      <t>ガクドウ</t>
    </rPh>
    <phoneticPr fontId="2"/>
  </si>
  <si>
    <t>学術情報メディアセンター</t>
    <rPh sb="0" eb="2">
      <t>ガクジュツ</t>
    </rPh>
    <rPh sb="2" eb="4">
      <t>ジョウホウ</t>
    </rPh>
    <phoneticPr fontId="2"/>
  </si>
  <si>
    <t>福井謙一記念研究センター</t>
    <rPh sb="0" eb="2">
      <t>フクイ</t>
    </rPh>
    <rPh sb="2" eb="4">
      <t>ケンイチ</t>
    </rPh>
    <rPh sb="4" eb="6">
      <t>キネン</t>
    </rPh>
    <rPh sb="6" eb="8">
      <t>ケンキュウ</t>
    </rPh>
    <phoneticPr fontId="2"/>
  </si>
  <si>
    <t>こころの未来研究センター</t>
    <rPh sb="4" eb="6">
      <t>ミライ</t>
    </rPh>
    <rPh sb="6" eb="8">
      <t>ケンキュウ</t>
    </rPh>
    <phoneticPr fontId="2"/>
  </si>
  <si>
    <t>公共政策教育部／公共政策連携研究部</t>
    <rPh sb="0" eb="2">
      <t>コウキョウ</t>
    </rPh>
    <rPh sb="2" eb="4">
      <t>セイサク</t>
    </rPh>
    <rPh sb="4" eb="6">
      <t>キョウイク</t>
    </rPh>
    <rPh sb="6" eb="7">
      <t>ブ</t>
    </rPh>
    <rPh sb="8" eb="10">
      <t>コウキョウ</t>
    </rPh>
    <rPh sb="10" eb="12">
      <t>セイサク</t>
    </rPh>
    <rPh sb="12" eb="14">
      <t>レンケイ</t>
    </rPh>
    <phoneticPr fontId="2"/>
  </si>
  <si>
    <t>産官学連携本部</t>
    <rPh sb="0" eb="3">
      <t>サンカンガク</t>
    </rPh>
    <rPh sb="3" eb="5">
      <t>レンケイ</t>
    </rPh>
    <rPh sb="5" eb="7">
      <t>ホンブ</t>
    </rPh>
    <phoneticPr fontId="2"/>
  </si>
  <si>
    <t>ｉＰＳ細胞研究所</t>
    <rPh sb="3" eb="5">
      <t>サイボウ</t>
    </rPh>
    <rPh sb="5" eb="7">
      <t>ケンキュウ</t>
    </rPh>
    <rPh sb="7" eb="8">
      <t>ショ</t>
    </rPh>
    <phoneticPr fontId="2"/>
  </si>
  <si>
    <t>アフリカ地域研究資料センター</t>
    <rPh sb="4" eb="6">
      <t>チイキ</t>
    </rPh>
    <rPh sb="6" eb="8">
      <t>ケンキュウ</t>
    </rPh>
    <rPh sb="8" eb="10">
      <t>シリョウ</t>
    </rPh>
    <phoneticPr fontId="2"/>
  </si>
  <si>
    <t>ウイルス・再生医科学研究所</t>
    <rPh sb="5" eb="7">
      <t>サイセイ</t>
    </rPh>
    <rPh sb="7" eb="10">
      <t>イカガク</t>
    </rPh>
    <rPh sb="10" eb="13">
      <t>ケンキュウショ</t>
    </rPh>
    <phoneticPr fontId="2"/>
  </si>
  <si>
    <t>東南アジア地域研究研究所</t>
    <rPh sb="0" eb="2">
      <t>トウナン</t>
    </rPh>
    <rPh sb="5" eb="7">
      <t>チイキ</t>
    </rPh>
    <rPh sb="7" eb="9">
      <t>ケンキュウ</t>
    </rPh>
    <rPh sb="9" eb="12">
      <t>ケンキュウショ</t>
    </rPh>
    <phoneticPr fontId="2"/>
  </si>
  <si>
    <t>複合原子力科学研究所</t>
    <rPh sb="0" eb="2">
      <t>フクゴウ</t>
    </rPh>
    <rPh sb="2" eb="5">
      <t>ゲンシリョク</t>
    </rPh>
    <rPh sb="5" eb="7">
      <t>カガク</t>
    </rPh>
    <rPh sb="7" eb="10">
      <t>ケンキュウショ</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</si>
  <si>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</si>
  <si>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</si>
  <si>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</si>
  <si>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</si>
  <si>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</si>
  <si>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</si>
  <si>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</si>
  <si>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</si>
  <si>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t>a009</t>
    <phoneticPr fontId="1"/>
  </si>
  <si>
    <t>a008</t>
    <phoneticPr fontId="1"/>
  </si>
  <si>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</si>
  <si>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カンキ</t>
    <phoneticPr fontId="1"/>
  </si>
  <si>
    <t>環境安全保健機構</t>
    <rPh sb="0" eb="2">
      <t>カンキョウ</t>
    </rPh>
    <rPh sb="2" eb="4">
      <t>アンゼン</t>
    </rPh>
    <rPh sb="4" eb="6">
      <t>ホケン</t>
    </rPh>
    <rPh sb="6" eb="8">
      <t>キコウ</t>
    </rPh>
    <phoneticPr fontId="1"/>
  </si>
  <si>
    <t>a007</t>
    <phoneticPr fontId="1"/>
  </si>
  <si>
    <t>a010</t>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</si>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</sst>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quotePrefix="1">
      <alignment vertical="center"/>
    </xf>
    <xf numFmtId="0" fontId="7" fillId="4" borderId="1"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A28" sqref="A28:E28"/>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155</v>
      </c>
      <c r="B3" s="4"/>
      <c r="C3" s="4"/>
      <c r="D3" s="4"/>
      <c r="E3" s="4"/>
      <c r="G3" s="5"/>
      <c r="H3" s="5"/>
      <c r="I3" s="5"/>
      <c r="J3" s="5"/>
      <c r="K3" s="5"/>
      <c r="L3" s="5"/>
      <c r="M3" s="5"/>
      <c r="N3" s="5"/>
    </row>
    <row r="4" spans="1:14" ht="38.25" customHeight="1" thickBot="1" x14ac:dyDescent="0.2">
      <c r="A4" s="6"/>
      <c r="B4" s="63" t="s">
        <v>103</v>
      </c>
      <c r="C4" s="64"/>
      <c r="D4" s="64"/>
      <c r="E4" s="64"/>
      <c r="G4" s="5"/>
      <c r="H4" s="5"/>
      <c r="I4" s="5"/>
      <c r="J4" s="5"/>
      <c r="K4" s="5"/>
      <c r="L4" s="5"/>
      <c r="M4" s="5"/>
      <c r="N4" s="5"/>
    </row>
    <row r="5" spans="1:14" ht="38.25" customHeight="1" thickTop="1" thickBot="1" x14ac:dyDescent="0.2">
      <c r="A5" s="6"/>
      <c r="B5" s="54" t="s">
        <v>100</v>
      </c>
      <c r="C5" s="65" t="s">
        <v>164</v>
      </c>
      <c r="D5" s="66"/>
      <c r="E5" s="66"/>
      <c r="G5" s="5"/>
      <c r="H5" s="5"/>
      <c r="I5" s="5"/>
      <c r="J5" s="5"/>
      <c r="K5" s="5"/>
      <c r="L5" s="5"/>
      <c r="M5" s="5"/>
      <c r="N5" s="5"/>
    </row>
    <row r="6" spans="1:14" ht="33" customHeight="1" thickTop="1" thickBot="1" x14ac:dyDescent="0.2">
      <c r="A6" s="31" t="s">
        <v>0</v>
      </c>
      <c r="G6" s="5" t="s">
        <v>98</v>
      </c>
      <c r="H6" s="5"/>
      <c r="I6" s="5"/>
      <c r="J6" s="5"/>
      <c r="K6" s="5"/>
      <c r="L6" s="5"/>
      <c r="M6" s="5"/>
      <c r="N6" s="5"/>
    </row>
    <row r="7" spans="1:14" ht="33" customHeight="1" thickTop="1" x14ac:dyDescent="0.15">
      <c r="B7" s="7"/>
      <c r="C7" s="27" t="s">
        <v>7</v>
      </c>
      <c r="D7" s="56" t="s">
        <v>8</v>
      </c>
      <c r="E7" s="57" t="s">
        <v>102</v>
      </c>
      <c r="F7" s="8"/>
      <c r="G7" s="5" t="s">
        <v>97</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101</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67"/>
      <c r="D10" s="67"/>
      <c r="E10" s="28"/>
      <c r="F10" s="8"/>
    </row>
    <row r="11" spans="1:14" ht="33" customHeight="1" x14ac:dyDescent="0.15">
      <c r="B11" s="14" t="s">
        <v>26</v>
      </c>
      <c r="C11" s="68"/>
      <c r="D11" s="69"/>
      <c r="E11" s="25"/>
      <c r="F11" s="15"/>
    </row>
    <row r="12" spans="1:14" ht="33" customHeight="1" x14ac:dyDescent="0.15">
      <c r="B12" s="14" t="s">
        <v>25</v>
      </c>
      <c r="C12" s="70"/>
      <c r="D12" s="70"/>
      <c r="E12" s="25"/>
      <c r="F12" s="15"/>
    </row>
    <row r="13" spans="1:14" ht="33" customHeight="1" x14ac:dyDescent="0.15">
      <c r="B13" s="14" t="s">
        <v>99</v>
      </c>
      <c r="C13" s="62" t="s">
        <v>29</v>
      </c>
      <c r="D13" s="62"/>
      <c r="E13" s="25"/>
      <c r="F13" s="5"/>
    </row>
    <row r="14" spans="1:14" ht="33" customHeight="1" x14ac:dyDescent="0.15">
      <c r="B14" s="24" t="s">
        <v>162</v>
      </c>
      <c r="C14" s="72" t="s">
        <v>29</v>
      </c>
      <c r="D14" s="73"/>
      <c r="E14" s="25"/>
      <c r="F14" s="5"/>
    </row>
    <row r="15" spans="1:14" ht="33" customHeight="1" x14ac:dyDescent="0.15">
      <c r="B15" s="24" t="s">
        <v>91</v>
      </c>
      <c r="C15" s="50"/>
      <c r="D15" s="42" t="s">
        <v>81</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74" t="s">
        <v>161</v>
      </c>
      <c r="C17" s="74"/>
      <c r="D17" s="74"/>
      <c r="E17" s="74"/>
      <c r="F17" s="5"/>
    </row>
    <row r="18" spans="1:6" ht="13.5" customHeight="1" x14ac:dyDescent="0.15">
      <c r="A18" s="16"/>
      <c r="B18" s="39"/>
      <c r="C18" s="39"/>
      <c r="D18" s="39"/>
      <c r="E18" s="39"/>
      <c r="F18" s="17"/>
    </row>
    <row r="19" spans="1:6" ht="33" customHeight="1" x14ac:dyDescent="0.15">
      <c r="A19" s="31" t="s">
        <v>33</v>
      </c>
      <c r="B19" s="19"/>
      <c r="C19" s="20"/>
      <c r="D19" s="21"/>
      <c r="E19" s="21"/>
      <c r="F19" s="21"/>
    </row>
    <row r="20" spans="1:6" ht="33" customHeight="1" x14ac:dyDescent="0.15">
      <c r="A20" s="31"/>
      <c r="B20" s="44" t="s">
        <v>92</v>
      </c>
      <c r="C20" s="20"/>
      <c r="D20" s="21"/>
      <c r="E20" s="21"/>
      <c r="F20" s="21"/>
    </row>
    <row r="21" spans="1:6" ht="33" customHeight="1" x14ac:dyDescent="0.15">
      <c r="B21" s="2" t="s">
        <v>27</v>
      </c>
      <c r="C21" s="72" t="s">
        <v>29</v>
      </c>
      <c r="D21" s="73"/>
      <c r="E21" s="29" t="s">
        <v>32</v>
      </c>
      <c r="F21" s="22"/>
    </row>
    <row r="22" spans="1:6" ht="33" customHeight="1" x14ac:dyDescent="0.15">
      <c r="B22" s="2" t="s">
        <v>23</v>
      </c>
      <c r="C22" s="41"/>
      <c r="D22" s="42" t="s">
        <v>81</v>
      </c>
      <c r="E22" s="43" t="str">
        <f>IFERROR(VLOOKUP(C21,プルダウン用リスト!B:C,2,FALSE),"該当なし")</f>
        <v>（自動反映）</v>
      </c>
      <c r="F22" s="23"/>
    </row>
    <row r="23" spans="1:6" ht="33" customHeight="1" x14ac:dyDescent="0.15">
      <c r="B23" s="2" t="s">
        <v>10</v>
      </c>
      <c r="C23" s="75"/>
      <c r="D23" s="76"/>
      <c r="E23" s="25"/>
      <c r="F23" s="15"/>
    </row>
    <row r="24" spans="1:6" ht="33" customHeight="1" x14ac:dyDescent="0.15">
      <c r="B24" s="24" t="s">
        <v>11</v>
      </c>
      <c r="C24" s="75"/>
      <c r="D24" s="77"/>
      <c r="E24" s="25"/>
      <c r="F24" s="15"/>
    </row>
    <row r="25" spans="1:6" ht="21.75" customHeight="1" x14ac:dyDescent="0.15">
      <c r="B25" s="19"/>
      <c r="E25" s="30"/>
    </row>
    <row r="26" spans="1:6" ht="39.75" customHeight="1" x14ac:dyDescent="0.15">
      <c r="A26" s="71" t="s">
        <v>30</v>
      </c>
      <c r="B26" s="71"/>
      <c r="C26" s="71"/>
      <c r="D26" s="71"/>
      <c r="E26" s="71"/>
      <c r="F26" s="51"/>
    </row>
    <row r="27" spans="1:6" ht="39.75" customHeight="1" x14ac:dyDescent="0.15">
      <c r="A27" s="71" t="s">
        <v>163</v>
      </c>
      <c r="B27" s="71"/>
      <c r="C27" s="71"/>
      <c r="D27" s="71"/>
      <c r="E27" s="71"/>
      <c r="F27" s="51"/>
    </row>
    <row r="28" spans="1:6" ht="39.75" customHeight="1" x14ac:dyDescent="0.15">
      <c r="A28" s="71" t="s">
        <v>165</v>
      </c>
      <c r="B28" s="71"/>
      <c r="C28" s="71"/>
      <c r="D28" s="71"/>
      <c r="E28" s="71"/>
      <c r="F28" s="51"/>
    </row>
    <row r="29" spans="1:6" ht="33" customHeight="1" x14ac:dyDescent="0.15">
      <c r="A29" s="38" t="s">
        <v>31</v>
      </c>
      <c r="B29" s="38"/>
      <c r="C29" s="38"/>
      <c r="D29" s="38"/>
      <c r="E29" s="38"/>
      <c r="F29" s="18"/>
    </row>
  </sheetData>
  <sheetProtection selectLockedCells="1"/>
  <mergeCells count="14">
    <mergeCell ref="A27:E27"/>
    <mergeCell ref="A28:E28"/>
    <mergeCell ref="C14:D14"/>
    <mergeCell ref="B17:E17"/>
    <mergeCell ref="C21:D21"/>
    <mergeCell ref="C23:D23"/>
    <mergeCell ref="C24:D24"/>
    <mergeCell ref="A26:E26"/>
    <mergeCell ref="C13:D13"/>
    <mergeCell ref="B4:E4"/>
    <mergeCell ref="C5:E5"/>
    <mergeCell ref="C10:D10"/>
    <mergeCell ref="C11:D11"/>
    <mergeCell ref="C12:D12"/>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&amp;R&amp;K00-0302020.2.6改訂版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000-000006000000}">
          <x14:formula1>
            <xm:f>プルダウン用リスト!$B$1:$B$51</xm:f>
          </x14:formula1>
          <xm:sqref>C14:D14</xm:sqref>
        </x14:dataValidation>
        <x14:dataValidation type="list" allowBlank="1" showInputMessage="1" showErrorMessage="1" prompt="プルダウンより選択" xr:uid="{00000000-0002-0000-0000-000007000000}">
          <x14:formula1>
            <xm:f>プルダウン用リスト!$E$1:$E$7</xm:f>
          </x14:formula1>
          <xm:sqref>C13:D13</xm:sqref>
        </x14:dataValidation>
        <x14:dataValidation type="list" allowBlank="1" showInputMessage="1" showErrorMessage="1" prompt="プルダウンより選択" xr:uid="{00000000-0002-0000-0000-000008000000}">
          <x14:formula1>
            <xm:f>プルダウン用リスト!$E$2:$E$7</xm:f>
          </x14:formula1>
          <xm:sqref>E13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000-000009000000}">
          <x14:formula1>
            <xm:f>プルダウン用リスト!$B$1:$B$51</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topLeftCell="A19" zoomScale="80" zoomScaleNormal="100" zoomScaleSheetLayoutView="80" workbookViewId="0">
      <selection activeCell="C31" sqref="C31"/>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8" t="s">
        <v>96</v>
      </c>
      <c r="B1" s="79"/>
      <c r="C1" s="3"/>
      <c r="D1" s="3" t="s">
        <v>5</v>
      </c>
      <c r="E1" s="32"/>
    </row>
    <row r="2" spans="1:6" s="33" customFormat="1" ht="13.5" customHeight="1" thickBot="1" x14ac:dyDescent="0.2">
      <c r="A2" s="80"/>
      <c r="B2" s="81"/>
      <c r="C2" s="34"/>
      <c r="D2" s="34"/>
      <c r="E2" s="35"/>
    </row>
    <row r="3" spans="1:6" ht="38.25" customHeight="1" thickTop="1" x14ac:dyDescent="0.15">
      <c r="A3" s="36" t="s">
        <v>155</v>
      </c>
      <c r="B3" s="4"/>
      <c r="C3" s="4"/>
      <c r="D3" s="4"/>
      <c r="E3" s="4"/>
    </row>
    <row r="4" spans="1:6" ht="38.25" customHeight="1" thickBot="1" x14ac:dyDescent="0.2">
      <c r="A4" s="6"/>
      <c r="B4" s="63" t="s">
        <v>103</v>
      </c>
      <c r="C4" s="64"/>
      <c r="D4" s="64"/>
      <c r="E4" s="64"/>
    </row>
    <row r="5" spans="1:6" ht="38.25" customHeight="1" thickTop="1" thickBot="1" x14ac:dyDescent="0.2">
      <c r="A5" s="6"/>
      <c r="B5" s="54" t="s">
        <v>104</v>
      </c>
      <c r="C5" s="65" t="s">
        <v>164</v>
      </c>
      <c r="D5" s="66"/>
      <c r="E5" s="66"/>
    </row>
    <row r="6" spans="1:6" ht="33" customHeight="1" thickTop="1" thickBot="1" x14ac:dyDescent="0.2">
      <c r="A6" s="31" t="s">
        <v>0</v>
      </c>
    </row>
    <row r="7" spans="1:6" ht="33" customHeight="1" thickTop="1" x14ac:dyDescent="0.15">
      <c r="B7" s="7"/>
      <c r="C7" s="27" t="s">
        <v>7</v>
      </c>
      <c r="D7" s="56" t="s">
        <v>8</v>
      </c>
      <c r="E7" s="57" t="s">
        <v>102</v>
      </c>
    </row>
    <row r="8" spans="1:6" ht="33" customHeight="1" thickBot="1" x14ac:dyDescent="0.2">
      <c r="B8" s="9" t="s">
        <v>21</v>
      </c>
      <c r="C8" s="53" t="s">
        <v>105</v>
      </c>
      <c r="D8" s="58" t="s">
        <v>106</v>
      </c>
      <c r="E8" s="59"/>
    </row>
    <row r="9" spans="1:6" ht="33" customHeight="1" thickTop="1" thickBot="1" x14ac:dyDescent="0.2">
      <c r="B9" s="11" t="s">
        <v>9</v>
      </c>
      <c r="C9" s="12" t="s">
        <v>107</v>
      </c>
      <c r="D9" s="13" t="s">
        <v>108</v>
      </c>
      <c r="E9" s="55" t="s">
        <v>101</v>
      </c>
    </row>
    <row r="10" spans="1:6" ht="33" customHeight="1" thickTop="1" x14ac:dyDescent="0.15">
      <c r="B10" s="26" t="s">
        <v>1</v>
      </c>
      <c r="C10" s="67">
        <v>36348</v>
      </c>
      <c r="D10" s="67"/>
      <c r="E10" s="28"/>
    </row>
    <row r="11" spans="1:6" ht="33" customHeight="1" x14ac:dyDescent="0.15">
      <c r="B11" s="14" t="s">
        <v>26</v>
      </c>
      <c r="C11" s="82" t="s">
        <v>109</v>
      </c>
      <c r="D11" s="69"/>
      <c r="E11" s="25"/>
    </row>
    <row r="12" spans="1:6" ht="33" customHeight="1" x14ac:dyDescent="0.15">
      <c r="B12" s="14" t="s">
        <v>25</v>
      </c>
      <c r="C12" s="69" t="s">
        <v>110</v>
      </c>
      <c r="D12" s="69"/>
      <c r="E12" s="25"/>
    </row>
    <row r="13" spans="1:6" ht="33" customHeight="1" x14ac:dyDescent="0.15">
      <c r="B13" s="14" t="s">
        <v>99</v>
      </c>
      <c r="C13" s="62" t="s">
        <v>12</v>
      </c>
      <c r="D13" s="62"/>
      <c r="E13" s="25"/>
    </row>
    <row r="14" spans="1:6" ht="33" customHeight="1" x14ac:dyDescent="0.15">
      <c r="B14" s="24" t="s">
        <v>162</v>
      </c>
      <c r="C14" s="72" t="s">
        <v>112</v>
      </c>
      <c r="D14" s="73"/>
      <c r="E14" s="25"/>
      <c r="F14" s="5"/>
    </row>
    <row r="15" spans="1:6" ht="33" customHeight="1" x14ac:dyDescent="0.15">
      <c r="B15" s="24" t="s">
        <v>91</v>
      </c>
      <c r="C15" s="50" t="s">
        <v>93</v>
      </c>
      <c r="D15" s="42" t="s">
        <v>81</v>
      </c>
      <c r="E15" s="43" t="str">
        <f>IFERROR(VLOOKUP(C14,プルダウン用リスト!B:C,2,FALSE),"該当なし")</f>
        <v>0001</v>
      </c>
    </row>
    <row r="16" spans="1:6" ht="51.75" customHeight="1" x14ac:dyDescent="0.15">
      <c r="B16" s="24" t="s">
        <v>24</v>
      </c>
      <c r="C16" s="40">
        <v>43922</v>
      </c>
      <c r="D16" s="37" t="s">
        <v>6</v>
      </c>
      <c r="E16" s="25" t="s">
        <v>22</v>
      </c>
    </row>
    <row r="17" spans="1:6" ht="39.75" customHeight="1" x14ac:dyDescent="0.15">
      <c r="A17" s="16"/>
      <c r="B17" s="74" t="s">
        <v>161</v>
      </c>
      <c r="C17" s="74"/>
      <c r="D17" s="74"/>
      <c r="E17" s="74"/>
      <c r="F17" s="5"/>
    </row>
    <row r="18" spans="1:6" ht="13.5" customHeight="1" x14ac:dyDescent="0.15">
      <c r="A18" s="16"/>
      <c r="B18" s="39"/>
      <c r="C18" s="39"/>
      <c r="D18" s="39"/>
      <c r="E18" s="39"/>
      <c r="F18" s="17"/>
    </row>
    <row r="19" spans="1:6" ht="33" customHeight="1" x14ac:dyDescent="0.15">
      <c r="A19" s="31" t="s">
        <v>33</v>
      </c>
      <c r="B19" s="19"/>
      <c r="C19" s="20"/>
      <c r="D19" s="21"/>
      <c r="E19" s="21"/>
    </row>
    <row r="20" spans="1:6" ht="33" customHeight="1" x14ac:dyDescent="0.15">
      <c r="A20" s="31"/>
      <c r="B20" s="44" t="s">
        <v>92</v>
      </c>
      <c r="C20" s="20"/>
      <c r="D20" s="21"/>
      <c r="E20" s="21"/>
    </row>
    <row r="21" spans="1:6" ht="33" customHeight="1" x14ac:dyDescent="0.15">
      <c r="B21" s="2" t="s">
        <v>27</v>
      </c>
      <c r="C21" s="72" t="s">
        <v>94</v>
      </c>
      <c r="D21" s="73"/>
      <c r="E21" s="29" t="s">
        <v>32</v>
      </c>
    </row>
    <row r="22" spans="1:6" ht="33" customHeight="1" x14ac:dyDescent="0.15">
      <c r="B22" s="2" t="s">
        <v>23</v>
      </c>
      <c r="C22" s="41"/>
      <c r="D22" s="42" t="s">
        <v>81</v>
      </c>
      <c r="E22" s="43" t="str">
        <f>IFERROR(VLOOKUP(C21,プルダウン用リスト!B:C,2,FALSE),"該当なし")</f>
        <v>0001</v>
      </c>
    </row>
    <row r="23" spans="1:6" ht="33" customHeight="1" x14ac:dyDescent="0.15">
      <c r="B23" s="2" t="s">
        <v>10</v>
      </c>
      <c r="C23" s="75" t="s">
        <v>95</v>
      </c>
      <c r="D23" s="76"/>
      <c r="E23" s="25"/>
    </row>
    <row r="24" spans="1:6" ht="33" customHeight="1" x14ac:dyDescent="0.15">
      <c r="B24" s="24" t="s">
        <v>11</v>
      </c>
      <c r="C24" s="75" t="s">
        <v>111</v>
      </c>
      <c r="D24" s="77"/>
      <c r="E24" s="25"/>
    </row>
    <row r="25" spans="1:6" ht="21.75" customHeight="1" x14ac:dyDescent="0.15">
      <c r="B25" s="19"/>
      <c r="E25" s="30"/>
    </row>
    <row r="26" spans="1:6" ht="39.75" customHeight="1" x14ac:dyDescent="0.15">
      <c r="A26" s="71" t="s">
        <v>30</v>
      </c>
      <c r="B26" s="71"/>
      <c r="C26" s="71"/>
      <c r="D26" s="71"/>
      <c r="E26" s="71"/>
    </row>
    <row r="27" spans="1:6" ht="39.75" customHeight="1" x14ac:dyDescent="0.15">
      <c r="A27" s="71" t="s">
        <v>163</v>
      </c>
      <c r="B27" s="71"/>
      <c r="C27" s="71"/>
      <c r="D27" s="71"/>
      <c r="E27" s="71"/>
    </row>
    <row r="28" spans="1:6" ht="39.75" customHeight="1" x14ac:dyDescent="0.15">
      <c r="A28" s="71" t="s">
        <v>165</v>
      </c>
      <c r="B28" s="71"/>
      <c r="C28" s="71"/>
      <c r="D28" s="71"/>
      <c r="E28" s="71"/>
    </row>
    <row r="29" spans="1:6" ht="33" customHeight="1" x14ac:dyDescent="0.15">
      <c r="A29" s="38" t="s">
        <v>31</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プルダウン用リスト!$B$1:$B$49</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プルダウン用リスト!$B$1:$B$51</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51"/>
  <sheetViews>
    <sheetView workbookViewId="0">
      <selection activeCell="E2" sqref="E2"/>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90</v>
      </c>
      <c r="B1" t="s">
        <v>29</v>
      </c>
      <c r="C1" t="s">
        <v>80</v>
      </c>
      <c r="E1" t="s">
        <v>29</v>
      </c>
    </row>
    <row r="2" spans="1:5" x14ac:dyDescent="0.15">
      <c r="A2" t="str">
        <f t="shared" ref="A2:A3" si="0">LEFT(PHONETIC(B2),3)</f>
        <v>ｉＰＳ</v>
      </c>
      <c r="B2" t="s">
        <v>140</v>
      </c>
      <c r="C2" t="s">
        <v>62</v>
      </c>
      <c r="E2" t="s">
        <v>12</v>
      </c>
    </row>
    <row r="3" spans="1:5" x14ac:dyDescent="0.15">
      <c r="A3" t="str">
        <f t="shared" si="0"/>
        <v>アジア</v>
      </c>
      <c r="B3" t="s">
        <v>133</v>
      </c>
      <c r="C3" t="s">
        <v>60</v>
      </c>
      <c r="E3" t="s">
        <v>13</v>
      </c>
    </row>
    <row r="4" spans="1:5" x14ac:dyDescent="0.15">
      <c r="A4" t="str">
        <f t="shared" ref="A4:A35" si="1">LEFT(PHONETIC(B4),3)</f>
        <v>センタ</v>
      </c>
      <c r="B4" t="s">
        <v>145</v>
      </c>
      <c r="C4" t="s">
        <v>146</v>
      </c>
      <c r="E4" t="s">
        <v>14</v>
      </c>
    </row>
    <row r="5" spans="1:5" x14ac:dyDescent="0.15">
      <c r="A5" t="str">
        <f t="shared" si="1"/>
        <v>アフリ</v>
      </c>
      <c r="B5" t="s">
        <v>141</v>
      </c>
      <c r="C5" t="s">
        <v>61</v>
      </c>
      <c r="E5" t="s">
        <v>15</v>
      </c>
    </row>
    <row r="6" spans="1:5" x14ac:dyDescent="0.15">
      <c r="A6" t="str">
        <f t="shared" si="1"/>
        <v>イガク</v>
      </c>
      <c r="B6" t="s">
        <v>115</v>
      </c>
      <c r="C6" t="s">
        <v>58</v>
      </c>
      <c r="E6" t="s">
        <v>16</v>
      </c>
    </row>
    <row r="7" spans="1:5" x14ac:dyDescent="0.15">
      <c r="A7" t="str">
        <f t="shared" si="1"/>
        <v>コウゾ</v>
      </c>
      <c r="B7" t="s">
        <v>147</v>
      </c>
      <c r="C7" t="s">
        <v>148</v>
      </c>
      <c r="E7" t="s">
        <v>160</v>
      </c>
    </row>
    <row r="8" spans="1:5" x14ac:dyDescent="0.15">
      <c r="A8" t="str">
        <f t="shared" si="1"/>
        <v>エネル</v>
      </c>
      <c r="B8" t="s">
        <v>121</v>
      </c>
      <c r="C8" t="s">
        <v>48</v>
      </c>
    </row>
    <row r="9" spans="1:5" x14ac:dyDescent="0.15">
      <c r="A9" t="str">
        <f t="shared" si="1"/>
        <v>エネル</v>
      </c>
      <c r="B9" t="s">
        <v>128</v>
      </c>
      <c r="C9" t="s">
        <v>70</v>
      </c>
    </row>
    <row r="10" spans="1:5" x14ac:dyDescent="0.15">
      <c r="A10" t="str">
        <f t="shared" si="1"/>
        <v>カガク</v>
      </c>
      <c r="B10" t="s">
        <v>87</v>
      </c>
      <c r="C10" t="s">
        <v>69</v>
      </c>
    </row>
    <row r="11" spans="1:5" x14ac:dyDescent="0.15">
      <c r="A11" t="str">
        <f t="shared" si="1"/>
        <v>ガクジ</v>
      </c>
      <c r="B11" t="s">
        <v>135</v>
      </c>
      <c r="C11" t="s">
        <v>52</v>
      </c>
    </row>
    <row r="12" spans="1:5" x14ac:dyDescent="0.15">
      <c r="A12" t="str">
        <f t="shared" si="1"/>
        <v>キソブ</v>
      </c>
      <c r="B12" t="s">
        <v>125</v>
      </c>
      <c r="C12" t="s">
        <v>66</v>
      </c>
    </row>
    <row r="13" spans="1:5" x14ac:dyDescent="0.15">
      <c r="A13" t="str">
        <f t="shared" si="1"/>
        <v>キョウ</v>
      </c>
      <c r="B13" t="s">
        <v>117</v>
      </c>
      <c r="C13" t="s">
        <v>40</v>
      </c>
    </row>
    <row r="14" spans="1:5" x14ac:dyDescent="0.15">
      <c r="A14" t="str">
        <f t="shared" si="1"/>
        <v>ケイエ</v>
      </c>
      <c r="B14" t="s">
        <v>118</v>
      </c>
      <c r="C14" t="s">
        <v>44</v>
      </c>
    </row>
    <row r="15" spans="1:5" x14ac:dyDescent="0.15">
      <c r="A15" t="str">
        <f t="shared" si="1"/>
        <v>ケイザ</v>
      </c>
      <c r="B15" t="s">
        <v>114</v>
      </c>
      <c r="C15" t="s">
        <v>43</v>
      </c>
    </row>
    <row r="16" spans="1:5" x14ac:dyDescent="0.15">
      <c r="A16" t="str">
        <f t="shared" si="1"/>
        <v>ケイザ</v>
      </c>
      <c r="B16" t="s">
        <v>122</v>
      </c>
      <c r="C16" t="s">
        <v>46</v>
      </c>
    </row>
    <row r="17" spans="1:3" x14ac:dyDescent="0.15">
      <c r="A17" t="str">
        <f t="shared" si="1"/>
        <v>ケンコ</v>
      </c>
      <c r="B17" t="s">
        <v>129</v>
      </c>
      <c r="C17" t="s">
        <v>77</v>
      </c>
    </row>
    <row r="18" spans="1:3" x14ac:dyDescent="0.15">
      <c r="A18" t="str">
        <f t="shared" si="1"/>
        <v>コウガ</v>
      </c>
      <c r="B18" t="s">
        <v>38</v>
      </c>
      <c r="C18" t="s">
        <v>73</v>
      </c>
    </row>
    <row r="19" spans="1:3" x14ac:dyDescent="0.15">
      <c r="A19" t="str">
        <f t="shared" si="1"/>
        <v>コウキ</v>
      </c>
      <c r="B19" t="s">
        <v>138</v>
      </c>
      <c r="C19" t="s">
        <v>42</v>
      </c>
    </row>
    <row r="20" spans="1:3" x14ac:dyDescent="0.15">
      <c r="A20" t="str">
        <f t="shared" si="1"/>
        <v>ブンカ</v>
      </c>
      <c r="B20" t="s">
        <v>149</v>
      </c>
      <c r="C20" t="s">
        <v>150</v>
      </c>
    </row>
    <row r="21" spans="1:3" x14ac:dyDescent="0.15">
      <c r="A21" t="str">
        <f t="shared" si="1"/>
        <v>コウト</v>
      </c>
      <c r="B21" t="s">
        <v>82</v>
      </c>
      <c r="C21" t="s">
        <v>54</v>
      </c>
    </row>
    <row r="22" spans="1:3" x14ac:dyDescent="0.15">
      <c r="A22" t="str">
        <f t="shared" si="1"/>
        <v>コウト</v>
      </c>
      <c r="B22" t="s">
        <v>34</v>
      </c>
      <c r="C22" t="s">
        <v>56</v>
      </c>
    </row>
    <row r="23" spans="1:3" x14ac:dyDescent="0.15">
      <c r="A23" t="str">
        <f t="shared" si="1"/>
        <v>コクサ</v>
      </c>
      <c r="B23" t="s">
        <v>83</v>
      </c>
      <c r="C23" t="s">
        <v>55</v>
      </c>
    </row>
    <row r="24" spans="1:3" x14ac:dyDescent="0.15">
      <c r="A24" t="str">
        <f t="shared" si="1"/>
        <v>ココロ</v>
      </c>
      <c r="B24" t="s">
        <v>137</v>
      </c>
      <c r="C24" t="s">
        <v>63</v>
      </c>
    </row>
    <row r="25" spans="1:3" x14ac:dyDescent="0.15">
      <c r="A25" t="str">
        <f t="shared" si="1"/>
        <v>サンカ</v>
      </c>
      <c r="B25" t="s">
        <v>139</v>
      </c>
      <c r="C25" t="s">
        <v>78</v>
      </c>
    </row>
    <row r="26" spans="1:3" x14ac:dyDescent="0.15">
      <c r="A26" t="str">
        <f t="shared" si="1"/>
        <v>ジョウ</v>
      </c>
      <c r="B26" t="s">
        <v>119</v>
      </c>
      <c r="C26" t="s">
        <v>49</v>
      </c>
    </row>
    <row r="27" spans="1:3" x14ac:dyDescent="0.15">
      <c r="A27" t="str">
        <f t="shared" si="1"/>
        <v>ジンブ</v>
      </c>
      <c r="B27" t="s">
        <v>123</v>
      </c>
      <c r="C27" t="s">
        <v>45</v>
      </c>
    </row>
    <row r="28" spans="1:3" x14ac:dyDescent="0.15">
      <c r="A28" t="str">
        <f t="shared" si="1"/>
        <v>スウリ</v>
      </c>
      <c r="B28" t="s">
        <v>126</v>
      </c>
      <c r="C28" t="s">
        <v>67</v>
      </c>
    </row>
    <row r="29" spans="1:3" x14ac:dyDescent="0.15">
      <c r="A29" t="str">
        <f t="shared" si="1"/>
        <v>セイゾ</v>
      </c>
      <c r="B29" t="s">
        <v>132</v>
      </c>
      <c r="C29" t="s">
        <v>71</v>
      </c>
    </row>
    <row r="30" spans="1:3" x14ac:dyDescent="0.15">
      <c r="A30" t="str">
        <f t="shared" si="1"/>
        <v>セイタ</v>
      </c>
      <c r="B30" t="s">
        <v>88</v>
      </c>
      <c r="C30" t="s">
        <v>76</v>
      </c>
    </row>
    <row r="31" spans="1:3" x14ac:dyDescent="0.15">
      <c r="A31" t="str">
        <f t="shared" si="1"/>
        <v>セイメ</v>
      </c>
      <c r="B31" t="s">
        <v>120</v>
      </c>
      <c r="C31" t="s">
        <v>50</v>
      </c>
    </row>
    <row r="32" spans="1:3" ht="13.5" customHeight="1" x14ac:dyDescent="0.15">
      <c r="A32" t="str">
        <f t="shared" si="1"/>
        <v>アジア</v>
      </c>
      <c r="B32" t="s">
        <v>151</v>
      </c>
      <c r="C32" t="s">
        <v>152</v>
      </c>
    </row>
    <row r="33" spans="1:3" x14ac:dyDescent="0.15">
      <c r="A33" t="str">
        <f t="shared" si="1"/>
        <v>ソウゴ</v>
      </c>
      <c r="B33" t="s">
        <v>131</v>
      </c>
      <c r="C33" t="s">
        <v>47</v>
      </c>
    </row>
    <row r="34" spans="1:3" x14ac:dyDescent="0.15">
      <c r="A34" t="str">
        <f t="shared" si="1"/>
        <v>ソウゴ</v>
      </c>
      <c r="B34" t="s">
        <v>84</v>
      </c>
      <c r="C34" t="s">
        <v>57</v>
      </c>
    </row>
    <row r="35" spans="1:3" x14ac:dyDescent="0.15">
      <c r="A35" t="str">
        <f t="shared" si="1"/>
        <v>チキュ</v>
      </c>
      <c r="B35" t="s">
        <v>134</v>
      </c>
      <c r="C35" t="s">
        <v>51</v>
      </c>
    </row>
    <row r="36" spans="1:3" x14ac:dyDescent="0.15">
      <c r="A36" t="s">
        <v>156</v>
      </c>
      <c r="B36" t="s">
        <v>157</v>
      </c>
      <c r="C36" t="s">
        <v>158</v>
      </c>
    </row>
    <row r="37" spans="1:3" x14ac:dyDescent="0.15">
      <c r="A37" t="str">
        <f t="shared" ref="A37:A51" si="2">LEFT(PHONETIC(B37),3)</f>
        <v>ニンゲ</v>
      </c>
      <c r="B37" t="s">
        <v>89</v>
      </c>
      <c r="C37" t="s">
        <v>53</v>
      </c>
    </row>
    <row r="38" spans="1:3" x14ac:dyDescent="0.15">
      <c r="A38" t="str">
        <f t="shared" si="2"/>
        <v>ノウガ</v>
      </c>
      <c r="B38" t="s">
        <v>35</v>
      </c>
      <c r="C38" t="s">
        <v>65</v>
      </c>
    </row>
    <row r="39" spans="1:3" x14ac:dyDescent="0.15">
      <c r="A39" t="str">
        <f t="shared" si="2"/>
        <v>フィー</v>
      </c>
      <c r="B39" t="s">
        <v>37</v>
      </c>
      <c r="C39" t="s">
        <v>68</v>
      </c>
    </row>
    <row r="40" spans="1:3" x14ac:dyDescent="0.15">
      <c r="A40" t="str">
        <f t="shared" si="2"/>
        <v>フクイ</v>
      </c>
      <c r="B40" t="s">
        <v>136</v>
      </c>
      <c r="C40" t="s">
        <v>74</v>
      </c>
    </row>
    <row r="41" spans="1:3" x14ac:dyDescent="0.15">
      <c r="A41" t="str">
        <f t="shared" si="2"/>
        <v>ウイル</v>
      </c>
      <c r="B41" t="s">
        <v>142</v>
      </c>
      <c r="C41" t="s">
        <v>154</v>
      </c>
    </row>
    <row r="42" spans="1:3" x14ac:dyDescent="0.15">
      <c r="A42" t="str">
        <f t="shared" si="2"/>
        <v>トウナ</v>
      </c>
      <c r="B42" t="s">
        <v>143</v>
      </c>
      <c r="C42" s="61" t="s">
        <v>153</v>
      </c>
    </row>
    <row r="43" spans="1:3" x14ac:dyDescent="0.15">
      <c r="A43" t="str">
        <f t="shared" si="2"/>
        <v>ブンガ</v>
      </c>
      <c r="B43" t="s">
        <v>112</v>
      </c>
      <c r="C43" t="s">
        <v>39</v>
      </c>
    </row>
    <row r="44" spans="1:3" x14ac:dyDescent="0.15">
      <c r="A44" t="str">
        <f t="shared" si="2"/>
        <v>ホウガ</v>
      </c>
      <c r="B44" t="s">
        <v>113</v>
      </c>
      <c r="C44" t="s">
        <v>41</v>
      </c>
    </row>
    <row r="45" spans="1:3" x14ac:dyDescent="0.15">
      <c r="A45" t="str">
        <f t="shared" si="2"/>
        <v>ボウサ</v>
      </c>
      <c r="B45" t="s">
        <v>124</v>
      </c>
      <c r="C45" t="s">
        <v>72</v>
      </c>
    </row>
    <row r="46" spans="1:3" x14ac:dyDescent="0.15">
      <c r="A46" t="str">
        <f t="shared" si="2"/>
        <v>ホウシ</v>
      </c>
      <c r="B46" t="s">
        <v>130</v>
      </c>
      <c r="C46" t="s">
        <v>79</v>
      </c>
    </row>
    <row r="47" spans="1:3" x14ac:dyDescent="0.15">
      <c r="A47" t="str">
        <f t="shared" si="2"/>
        <v>ヤクガ</v>
      </c>
      <c r="B47" t="s">
        <v>116</v>
      </c>
      <c r="C47" t="s">
        <v>59</v>
      </c>
    </row>
    <row r="48" spans="1:3" x14ac:dyDescent="0.15">
      <c r="A48" t="str">
        <f t="shared" si="2"/>
        <v>ヤセイ</v>
      </c>
      <c r="B48" t="s">
        <v>86</v>
      </c>
      <c r="C48" t="s">
        <v>36</v>
      </c>
    </row>
    <row r="49" spans="1:3" x14ac:dyDescent="0.15">
      <c r="A49" t="str">
        <f t="shared" si="2"/>
        <v>リガク</v>
      </c>
      <c r="B49" t="s">
        <v>85</v>
      </c>
      <c r="C49" t="s">
        <v>64</v>
      </c>
    </row>
    <row r="50" spans="1:3" x14ac:dyDescent="0.15">
      <c r="A50" t="str">
        <f t="shared" si="2"/>
        <v>レイチ</v>
      </c>
      <c r="B50" t="s">
        <v>127</v>
      </c>
      <c r="C50" t="s">
        <v>75</v>
      </c>
    </row>
    <row r="51" spans="1:3" x14ac:dyDescent="0.15">
      <c r="A51" t="str">
        <f t="shared" si="2"/>
        <v>フクゴ</v>
      </c>
      <c r="B51" t="s">
        <v>144</v>
      </c>
      <c r="C51" t="s">
        <v>159</v>
      </c>
    </row>
  </sheetData>
  <autoFilter ref="A1:E51" xr:uid="{00000000-0009-0000-0000-000002000000}">
    <sortState ref="A4:E51">
      <sortCondition ref="C1:C50"/>
    </sortState>
  </autoFilter>
  <sortState ref="A2:C50">
    <sortCondition ref="A2:A50"/>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kensui08</cp:lastModifiedBy>
  <cp:lastPrinted>2020-02-07T09:02:15Z</cp:lastPrinted>
  <dcterms:created xsi:type="dcterms:W3CDTF">2015-01-14T06:08:15Z</dcterms:created>
  <dcterms:modified xsi:type="dcterms:W3CDTF">2021-03-11T00:52:37Z</dcterms:modified>
</cp:coreProperties>
</file>